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hcpa-my.sharepoint.com/personal/noh_nohcpa_onmicrosoft_com/Documents/ADMIN-CPASERVER/Newsletter/"/>
    </mc:Choice>
  </mc:AlternateContent>
  <xr:revisionPtr revIDLastSave="17" documentId="8_{BDD94FB5-AD71-4FD4-BFEB-310916BE13AF}" xr6:coauthVersionLast="45" xr6:coauthVersionMax="45" xr10:uidLastSave="{26475AAC-DEBD-430A-969A-F42167218798}"/>
  <bookViews>
    <workbookView xWindow="540" yWindow="540" windowWidth="21720" windowHeight="12396" xr2:uid="{9C3DB9B7-0018-4E8A-B27C-44042E04F5D8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D10" i="2"/>
  <c r="F10" i="2" s="1"/>
  <c r="G10" i="2" s="1"/>
  <c r="H10" i="2" s="1"/>
  <c r="H11" i="2"/>
  <c r="E9" i="2"/>
  <c r="D9" i="2"/>
  <c r="F9" i="2" l="1"/>
  <c r="G9" i="2" s="1"/>
  <c r="H9" i="2" s="1"/>
  <c r="H17" i="2" s="1"/>
</calcChain>
</file>

<file path=xl/sharedStrings.xml><?xml version="1.0" encoding="utf-8"?>
<sst xmlns="http://schemas.openxmlformats.org/spreadsheetml/2006/main" count="42" uniqueCount="41">
  <si>
    <t>Rent</t>
  </si>
  <si>
    <t>Total</t>
  </si>
  <si>
    <t>A. Sungil Noh, CPA</t>
  </si>
  <si>
    <t>Health insurance</t>
  </si>
  <si>
    <t>Group health care benefits, paid sick, family leave</t>
  </si>
  <si>
    <t>Utilities</t>
  </si>
  <si>
    <t>PPP Highlights</t>
  </si>
  <si>
    <t xml:space="preserve">From </t>
  </si>
  <si>
    <t>To February 2020</t>
  </si>
  <si>
    <t>March 2019</t>
  </si>
  <si>
    <t>From</t>
  </si>
  <si>
    <t>January 2020</t>
  </si>
  <si>
    <t>Months</t>
  </si>
  <si>
    <t>Average</t>
  </si>
  <si>
    <t>12 Months</t>
  </si>
  <si>
    <t>Loan forgiveness (free money) for 8 weeks (almost 2 months) for the above payments.</t>
  </si>
  <si>
    <t>Covered period from 2/15/20 to 6/30/20.</t>
  </si>
  <si>
    <t>Business entities with 500 or fewer employees, including sole proprietorships (with or without employees), independent</t>
  </si>
  <si>
    <t xml:space="preserve">   contractors, are qualified.</t>
  </si>
  <si>
    <t>You must be in business as of 1/1/2020.</t>
  </si>
  <si>
    <t>Forgiven Payments</t>
  </si>
  <si>
    <t>Avg. or Actual</t>
  </si>
  <si>
    <t>Mortgage or debt interest (for loans B4 2/15/20)</t>
  </si>
  <si>
    <t>Forgiven loan will be reduced in proportion to any reduction in the number of employees retained</t>
  </si>
  <si>
    <t>If you laid off some employees, you can still be forgiven for the full amount if you hire them back by 6/15/20.</t>
  </si>
  <si>
    <t>If you borrow under the Economic Injury Disaster Loan (EIDL), you may reduce the loan balance by payments qualified</t>
  </si>
  <si>
    <t>The canceled loan is not counted toward to gross income for tax purposes.</t>
  </si>
  <si>
    <t xml:space="preserve">No collateral and no personal guarantee.  Borrower fees and prepayment fees are waived. </t>
  </si>
  <si>
    <t>The PPP is an extension of the SBA's 7(a) loan program.</t>
  </si>
  <si>
    <t>Salaries &amp; wages (&amp;1040 Schedule C net income)</t>
  </si>
  <si>
    <r>
      <t xml:space="preserve">Other payroll costs (commission, cash tip, severance, etc.) </t>
    </r>
    <r>
      <rPr>
        <b/>
        <sz val="11"/>
        <color theme="1"/>
        <rFont val="Calibri"/>
        <family val="2"/>
        <scheme val="minor"/>
      </rPr>
      <t>(A)</t>
    </r>
  </si>
  <si>
    <t>(A)</t>
  </si>
  <si>
    <t xml:space="preserve">   with Small Business Administration (SBA) and SBA loans administrating banks (about 1,800) are working on the terms</t>
  </si>
  <si>
    <t>To December 2019</t>
  </si>
  <si>
    <t>Do not include any qualified sick and family leave wages under the Families First Coronavirus Response Act.</t>
  </si>
  <si>
    <t xml:space="preserve">   under the PPP loan forgiveness.  Remaining portions of the EIDL would remain a loan.</t>
  </si>
  <si>
    <t>The Coronavirus Aid, Relief and Economic Security (CARES) Act has 880 pages of laws.  Currently, the government along</t>
  </si>
  <si>
    <t>Paycheck Protection Program (PPP) Sample Worksheet</t>
  </si>
  <si>
    <t>Do not include any salaries in excess of $100,000 in salaries &amp; wages (or 1040 Sch. C net income).</t>
  </si>
  <si>
    <t xml:space="preserve">   of the CARES Act.  We will need more time to know exactly how they will define all terms of the CARES Act.</t>
  </si>
  <si>
    <t>(Some interpretations state to exclude the "portion" of salaries above $100,000. - We will know better as more interpretations come out.)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</si>
</sst>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m/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6"/>
      <color theme="8" tint="-0.249977111117893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5" fillId="0" borderId="0" xfId="0" applyFont="1"/>
    <xf numFmtId="166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3" fontId="0" fillId="0" borderId="0" xfId="1" applyFont="1"/>
    <xf numFmtId="0" fontId="0" fillId="0" borderId="1" xfId="0" applyBorder="1" applyAlignment="1">
      <alignment horizontal="center"/>
    </xf>
    <xf numFmtId="43" fontId="0" fillId="0" borderId="2" xfId="1" applyFon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9" fontId="0" fillId="0" borderId="3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0" fillId="0" borderId="7" xfId="1" applyFont="1" applyBorder="1" applyAlignment="1">
      <alignment horizontal="center"/>
    </xf>
    <xf numFmtId="43" fontId="0" fillId="0" borderId="8" xfId="1" applyFont="1" applyBorder="1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applyFont="1"/>
    <xf numFmtId="43" fontId="2" fillId="0" borderId="7" xfId="1" applyFont="1" applyBorder="1"/>
    <xf numFmtId="43" fontId="2" fillId="0" borderId="9" xfId="1" applyFont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73FCD-5D6F-444D-9A72-4F9F9A9283B1}">
  <dimension ref="A1:H37"/>
  <sheetViews>
    <sheetView tabSelected="1" zoomScale="90" zoomScaleNormal="90" workbookViewId="0">
      <selection activeCell="C23" sqref="C23"/>
    </sheetView>
  </sheetViews>
  <sheetFormatPr defaultRowHeight="14.4" x14ac:dyDescent="0.3"/>
  <cols>
    <col min="2" max="2" width="21.109375" customWidth="1"/>
    <col min="3" max="3" width="35.21875" customWidth="1"/>
    <col min="4" max="4" width="17.33203125" style="5" customWidth="1"/>
    <col min="5" max="5" width="16.44140625" style="5" bestFit="1" customWidth="1"/>
    <col min="6" max="6" width="16.6640625" style="5" customWidth="1"/>
    <col min="7" max="7" width="17.33203125" style="5" customWidth="1"/>
    <col min="8" max="8" width="15.88671875" style="5" customWidth="1"/>
  </cols>
  <sheetData>
    <row r="1" spans="1:8" ht="20.399999999999999" x14ac:dyDescent="0.35">
      <c r="A1" s="1" t="s">
        <v>2</v>
      </c>
    </row>
    <row r="2" spans="1:8" ht="15.6" x14ac:dyDescent="0.3">
      <c r="A2" s="2" t="s">
        <v>37</v>
      </c>
    </row>
    <row r="3" spans="1:8" ht="15.6" x14ac:dyDescent="0.3">
      <c r="A3" s="3">
        <v>43920</v>
      </c>
    </row>
    <row r="4" spans="1:8" ht="15.6" x14ac:dyDescent="0.3">
      <c r="A4" s="3"/>
    </row>
    <row r="5" spans="1:8" s="4" customFormat="1" x14ac:dyDescent="0.3">
      <c r="B5" s="6"/>
      <c r="C5" s="19"/>
      <c r="D5" s="7" t="s">
        <v>7</v>
      </c>
      <c r="E5" s="7" t="s">
        <v>10</v>
      </c>
      <c r="F5" s="8">
        <v>12</v>
      </c>
      <c r="G5" s="8">
        <v>12</v>
      </c>
      <c r="H5" s="9">
        <v>2.5</v>
      </c>
    </row>
    <row r="6" spans="1:8" s="4" customFormat="1" x14ac:dyDescent="0.3">
      <c r="B6" s="10"/>
      <c r="C6" s="20"/>
      <c r="D6" s="11" t="s">
        <v>9</v>
      </c>
      <c r="E6" s="11" t="s">
        <v>11</v>
      </c>
      <c r="F6" s="11" t="s">
        <v>12</v>
      </c>
      <c r="G6" s="11" t="s">
        <v>12</v>
      </c>
      <c r="H6" s="12" t="s">
        <v>14</v>
      </c>
    </row>
    <row r="7" spans="1:8" s="4" customFormat="1" x14ac:dyDescent="0.3">
      <c r="B7" s="21" t="s">
        <v>20</v>
      </c>
      <c r="C7" s="22"/>
      <c r="D7" s="13" t="s">
        <v>33</v>
      </c>
      <c r="E7" s="13" t="s">
        <v>8</v>
      </c>
      <c r="F7" s="13" t="s">
        <v>1</v>
      </c>
      <c r="G7" s="13" t="s">
        <v>13</v>
      </c>
      <c r="H7" s="14" t="s">
        <v>21</v>
      </c>
    </row>
    <row r="8" spans="1:8" x14ac:dyDescent="0.3">
      <c r="B8" s="4"/>
      <c r="C8" s="4"/>
    </row>
    <row r="9" spans="1:8" x14ac:dyDescent="0.3">
      <c r="B9" t="s">
        <v>29</v>
      </c>
      <c r="D9" s="5">
        <f>5*5000*10</f>
        <v>250000</v>
      </c>
      <c r="E9" s="5">
        <f>5*5000*2</f>
        <v>50000</v>
      </c>
      <c r="F9" s="5">
        <f>SUM(D9:E9)</f>
        <v>300000</v>
      </c>
      <c r="G9" s="5">
        <f>F9/12</f>
        <v>25000</v>
      </c>
      <c r="H9" s="16">
        <f>G9*2.5</f>
        <v>62500</v>
      </c>
    </row>
    <row r="10" spans="1:8" x14ac:dyDescent="0.3">
      <c r="B10" t="s">
        <v>30</v>
      </c>
      <c r="D10" s="5">
        <f>2*3000*10</f>
        <v>60000</v>
      </c>
      <c r="E10" s="5">
        <f>2*3000*2</f>
        <v>12000</v>
      </c>
      <c r="F10" s="5">
        <f t="shared" ref="F10" si="0">SUM(D10:E10)</f>
        <v>72000</v>
      </c>
      <c r="G10" s="5">
        <f t="shared" ref="G10" si="1">F10/12</f>
        <v>6000</v>
      </c>
      <c r="H10" s="16">
        <f>G10*2.5</f>
        <v>15000</v>
      </c>
    </row>
    <row r="11" spans="1:8" x14ac:dyDescent="0.3">
      <c r="B11" t="s">
        <v>3</v>
      </c>
      <c r="H11" s="16">
        <f>5*1500*2</f>
        <v>15000</v>
      </c>
    </row>
    <row r="12" spans="1:8" x14ac:dyDescent="0.3">
      <c r="B12" t="s">
        <v>4</v>
      </c>
      <c r="H12" s="16">
        <v>2000</v>
      </c>
    </row>
    <row r="13" spans="1:8" x14ac:dyDescent="0.3">
      <c r="B13" t="s">
        <v>22</v>
      </c>
      <c r="H13" s="16">
        <v>2500</v>
      </c>
    </row>
    <row r="14" spans="1:8" x14ac:dyDescent="0.3">
      <c r="B14" t="s">
        <v>0</v>
      </c>
      <c r="H14" s="16">
        <v>15000</v>
      </c>
    </row>
    <row r="15" spans="1:8" x14ac:dyDescent="0.3">
      <c r="B15" t="s">
        <v>5</v>
      </c>
      <c r="H15" s="16">
        <v>1000</v>
      </c>
    </row>
    <row r="16" spans="1:8" x14ac:dyDescent="0.3">
      <c r="H16" s="17"/>
    </row>
    <row r="17" spans="2:8" ht="15" thickBot="1" x14ac:dyDescent="0.35">
      <c r="H17" s="18">
        <f>SUM(H9:H16)</f>
        <v>113000</v>
      </c>
    </row>
    <row r="18" spans="2:8" ht="15" thickTop="1" x14ac:dyDescent="0.3"/>
    <row r="20" spans="2:8" x14ac:dyDescent="0.3">
      <c r="B20" s="15" t="s">
        <v>6</v>
      </c>
      <c r="C20" s="5" t="s">
        <v>15</v>
      </c>
    </row>
    <row r="21" spans="2:8" x14ac:dyDescent="0.3">
      <c r="C21" s="5" t="s">
        <v>16</v>
      </c>
    </row>
    <row r="22" spans="2:8" x14ac:dyDescent="0.3">
      <c r="C22" s="5" t="s">
        <v>38</v>
      </c>
    </row>
    <row r="23" spans="2:8" x14ac:dyDescent="0.3">
      <c r="C23" s="5" t="s">
        <v>40</v>
      </c>
    </row>
    <row r="24" spans="2:8" x14ac:dyDescent="0.3">
      <c r="C24" s="5" t="s">
        <v>34</v>
      </c>
    </row>
    <row r="25" spans="2:8" x14ac:dyDescent="0.3">
      <c r="C25" s="5" t="s">
        <v>17</v>
      </c>
    </row>
    <row r="26" spans="2:8" x14ac:dyDescent="0.3">
      <c r="C26" s="5" t="s">
        <v>18</v>
      </c>
    </row>
    <row r="27" spans="2:8" x14ac:dyDescent="0.3">
      <c r="C27" s="5" t="s">
        <v>19</v>
      </c>
    </row>
    <row r="28" spans="2:8" x14ac:dyDescent="0.3">
      <c r="C28" s="5" t="s">
        <v>23</v>
      </c>
    </row>
    <row r="29" spans="2:8" x14ac:dyDescent="0.3">
      <c r="C29" s="5" t="s">
        <v>24</v>
      </c>
    </row>
    <row r="30" spans="2:8" x14ac:dyDescent="0.3">
      <c r="C30" s="5" t="s">
        <v>25</v>
      </c>
    </row>
    <row r="31" spans="2:8" x14ac:dyDescent="0.3">
      <c r="C31" s="5" t="s">
        <v>35</v>
      </c>
    </row>
    <row r="32" spans="2:8" x14ac:dyDescent="0.3">
      <c r="C32" s="5" t="s">
        <v>27</v>
      </c>
    </row>
    <row r="33" spans="2:3" x14ac:dyDescent="0.3">
      <c r="C33" s="5" t="s">
        <v>26</v>
      </c>
    </row>
    <row r="34" spans="2:3" x14ac:dyDescent="0.3">
      <c r="C34" s="5" t="s">
        <v>28</v>
      </c>
    </row>
    <row r="35" spans="2:3" x14ac:dyDescent="0.3">
      <c r="B35" s="15" t="s">
        <v>31</v>
      </c>
      <c r="C35" s="5" t="s">
        <v>36</v>
      </c>
    </row>
    <row r="36" spans="2:3" x14ac:dyDescent="0.3">
      <c r="C36" s="5" t="s">
        <v>32</v>
      </c>
    </row>
    <row r="37" spans="2:3" x14ac:dyDescent="0.3">
      <c r="C37" s="5" t="s">
        <v>39</v>
      </c>
    </row>
  </sheetData>
  <mergeCells count="1">
    <mergeCell ref="B7:C7"/>
  </mergeCells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CD23E42CA4244780BFA1810FBEA3C3" ma:contentTypeVersion="10" ma:contentTypeDescription="Create a new document." ma:contentTypeScope="" ma:versionID="a308b8518b44d60cd26867dc460fcc3a">
  <xsd:schema xmlns:xsd="http://www.w3.org/2001/XMLSchema" xmlns:xs="http://www.w3.org/2001/XMLSchema" xmlns:p="http://schemas.microsoft.com/office/2006/metadata/properties" xmlns:ns3="793add58-4fdd-4328-a597-94287b556671" targetNamespace="http://schemas.microsoft.com/office/2006/metadata/properties" ma:root="true" ma:fieldsID="a0988a95d7b535bcef3aa4275a75a387" ns3:_="">
    <xsd:import namespace="793add58-4fdd-4328-a597-94287b5566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d58-4fdd-4328-a597-94287b5566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DC5B58-9DFE-4E86-A1E5-8E53384F9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3add58-4fdd-4328-a597-94287b5566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3D2C04-DBA4-4557-9435-AB61EDF75A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1BFFD9-B07B-4F54-9093-EE03F9AB54E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HP-Staff</dc:creator>
  <cp:lastModifiedBy>A. Sungil Noh</cp:lastModifiedBy>
  <dcterms:created xsi:type="dcterms:W3CDTF">2020-03-30T15:04:34Z</dcterms:created>
  <dcterms:modified xsi:type="dcterms:W3CDTF">2020-03-30T22:24:11Z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0x0101007ECD23E42CA4244780BFA1810FBEA3C3</vt:lpwstr>
  </property>
</Properties>
</file>